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61" windowWidth="9405" windowHeight="8745" activeTab="0"/>
  </bookViews>
  <sheets>
    <sheet name="Πίνακας 7" sheetId="1" r:id="rId1"/>
  </sheets>
  <definedNames>
    <definedName name="_xlnm.Print_Area" localSheetId="0">'Πίνακας 7'!$A$1:$U$30</definedName>
  </definedNames>
  <calcPr fullCalcOnLoad="1"/>
</workbook>
</file>

<file path=xl/sharedStrings.xml><?xml version="1.0" encoding="utf-8"?>
<sst xmlns="http://schemas.openxmlformats.org/spreadsheetml/2006/main" count="53" uniqueCount="21">
  <si>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</si>
  <si>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</si>
  <si>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</si>
  <si>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</si>
  <si>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</si>
  <si>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</si>
  <si>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</si>
  <si>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</si>
  <si>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</si>
  <si>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</si>
  <si>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</si>
  <si>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</si>
  <si>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</si>
  <si>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</si>
  <si>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</si>
  <si>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</si>
  <si>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</si>
  <si>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</si>
  <si>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</si>
  <si>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 xml:space="preserve"> </t>
  </si>
  <si>
    <t>ΠΙΝΑΚΑΣ 7: ΕΓΓΕΓΡΑΜΜΕΝΗ ΑΝΕΡΓΙΑ ΚΑΤΑ ΗΛΙΚΙΑ ΚΑΙ ΔΙΑΡΚΕΙΑ ΤΟN ΜΑΙΟ ΤΟΥ 2022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</si>
</sst>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19" xfId="57" applyNumberFormat="1" applyFont="1" applyBorder="1" applyAlignment="1">
      <alignment/>
    </xf>
    <xf numFmtId="180" fontId="0" fillId="0" borderId="12" xfId="57" applyNumberFormat="1" applyFont="1" applyBorder="1" applyAlignment="1">
      <alignment/>
    </xf>
    <xf numFmtId="180" fontId="0" fillId="0" borderId="20" xfId="57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9" fontId="2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2" fillId="0" borderId="2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9" fontId="0" fillId="0" borderId="26" xfId="57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ont="1" applyBorder="1" applyAlignment="1">
      <alignment/>
    </xf>
    <xf numFmtId="9" fontId="0" fillId="0" borderId="29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9" fontId="0" fillId="0" borderId="18" xfId="57" applyFont="1" applyFill="1" applyBorder="1" applyAlignment="1">
      <alignment/>
    </xf>
    <xf numFmtId="0" fontId="0" fillId="0" borderId="28" xfId="0" applyFont="1" applyFill="1" applyBorder="1" applyAlignment="1">
      <alignment/>
    </xf>
    <xf numFmtId="9" fontId="0" fillId="0" borderId="30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9" fontId="0" fillId="0" borderId="34" xfId="0" applyNumberFormat="1" applyFont="1" applyBorder="1" applyAlignment="1">
      <alignment/>
    </xf>
    <xf numFmtId="9" fontId="0" fillId="0" borderId="33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9" fontId="0" fillId="0" borderId="26" xfId="0" applyNumberFormat="1" applyFont="1" applyBorder="1" applyAlignment="1">
      <alignment/>
    </xf>
    <xf numFmtId="9" fontId="0" fillId="0" borderId="29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2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2" fillId="0" borderId="4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τον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Μάιο του 2022</a:t>
            </a:r>
          </a:p>
        </c:rich>
      </c:tx>
      <c:layout>
        <c:manualLayout>
          <c:xMode val="factor"/>
          <c:yMode val="factor"/>
          <c:x val="-0.05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98"/>
          <c:w val="0.8045"/>
          <c:h val="0.7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7'!$AP$4:$AX$4</c:f>
              <c:numCache/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7'!$AP$5:$AX$5</c:f>
              <c:numCache/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7'!$AP$6:$AX$6</c:f>
              <c:numCache/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7'!$AP$7:$AX$7</c:f>
              <c:numCache/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7'!$AP$8:$AX$8</c:f>
              <c:numCache/>
            </c:numRef>
          </c:val>
        </c:ser>
        <c:overlap val="100"/>
        <c:axId val="8849414"/>
        <c:axId val="12535863"/>
      </c:barChart>
      <c:catAx>
        <c:axId val="8849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35863"/>
        <c:crosses val="autoZero"/>
        <c:auto val="1"/>
        <c:lblOffset val="100"/>
        <c:tickLblSkip val="1"/>
        <c:noMultiLvlLbl val="0"/>
      </c:catAx>
      <c:valAx>
        <c:axId val="12535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49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5"/>
          <c:y val="0.31825"/>
          <c:w val="0.13275"/>
          <c:h val="0.5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38100</xdr:rowOff>
    </xdr:from>
    <xdr:to>
      <xdr:col>17</xdr:col>
      <xdr:colOff>314325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80975" y="2266950"/>
        <a:ext cx="7762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"/>
  <sheetViews>
    <sheetView tabSelected="1" zoomScale="90" zoomScaleNormal="90" workbookViewId="0" topLeftCell="A1">
      <selection activeCell="T11" sqref="T11"/>
    </sheetView>
  </sheetViews>
  <sheetFormatPr defaultColWidth="9.140625" defaultRowHeight="12.75"/>
  <cols>
    <col min="1" max="1" width="16.7109375" style="1" customWidth="1"/>
    <col min="2" max="2" width="8.140625" style="0" customWidth="1"/>
    <col min="3" max="3" width="6.140625" style="0" customWidth="1"/>
    <col min="4" max="4" width="6.421875" style="0" customWidth="1"/>
    <col min="5" max="5" width="5.7109375" style="0" bestFit="1" customWidth="1"/>
    <col min="6" max="6" width="6.00390625" style="0" customWidth="1"/>
    <col min="7" max="7" width="5.7109375" style="0" bestFit="1" customWidth="1"/>
    <col min="8" max="8" width="6.28125" style="0" customWidth="1"/>
    <col min="9" max="9" width="5.7109375" style="0" bestFit="1" customWidth="1"/>
    <col min="10" max="10" width="6.7109375" style="0" bestFit="1" customWidth="1"/>
    <col min="11" max="11" width="5.7109375" style="0" bestFit="1" customWidth="1"/>
    <col min="12" max="12" width="6.421875" style="0" customWidth="1"/>
    <col min="13" max="13" width="5.7109375" style="0" bestFit="1" customWidth="1"/>
    <col min="14" max="14" width="5.7109375" style="0" customWidth="1"/>
    <col min="15" max="15" width="5.7109375" style="0" bestFit="1" customWidth="1"/>
    <col min="16" max="16" width="5.8515625" style="0" customWidth="1"/>
    <col min="17" max="17" width="5.7109375" style="0" bestFit="1" customWidth="1"/>
    <col min="18" max="18" width="6.8515625" style="0" customWidth="1"/>
    <col min="19" max="19" width="5.7109375" style="0" bestFit="1" customWidth="1"/>
    <col min="20" max="20" width="5.7109375" style="0" customWidth="1"/>
    <col min="21" max="21" width="5.8515625" style="0" customWidth="1"/>
    <col min="22" max="22" width="1.421875" style="0" customWidth="1"/>
    <col min="23" max="39" width="6.28125" style="0" customWidth="1"/>
    <col min="40" max="40" width="7.8515625" style="0" customWidth="1"/>
    <col min="41" max="41" width="18.7109375" style="0" customWidth="1"/>
  </cols>
  <sheetData>
    <row r="1" spans="1:39" ht="12.75">
      <c r="A1" s="73" t="s">
        <v>20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39" ht="13.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50" ht="13.5" thickBot="1">
      <c r="A3" s="2"/>
      <c r="B3" s="71" t="s">
        <v>0</v>
      </c>
      <c r="C3" s="74"/>
      <c r="D3" s="71" t="s">
        <v>1</v>
      </c>
      <c r="E3" s="74"/>
      <c r="F3" s="71" t="s">
        <v>2</v>
      </c>
      <c r="G3" s="72"/>
      <c r="H3" s="71" t="s">
        <v>3</v>
      </c>
      <c r="I3" s="74"/>
      <c r="J3" s="71" t="s">
        <v>4</v>
      </c>
      <c r="K3" s="75"/>
      <c r="L3" s="71" t="s">
        <v>5</v>
      </c>
      <c r="M3" s="76"/>
      <c r="N3" s="71" t="s">
        <v>14</v>
      </c>
      <c r="O3" s="74"/>
      <c r="P3" s="71" t="s">
        <v>15</v>
      </c>
      <c r="Q3" s="75"/>
      <c r="R3" s="71" t="s">
        <v>6</v>
      </c>
      <c r="S3" s="74"/>
      <c r="T3" s="71" t="s">
        <v>7</v>
      </c>
      <c r="U3" s="7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9"/>
      <c r="AP3" s="30" t="s">
        <v>1</v>
      </c>
      <c r="AQ3" s="30" t="s">
        <v>2</v>
      </c>
      <c r="AR3" s="30" t="s">
        <v>3</v>
      </c>
      <c r="AS3" s="30" t="s">
        <v>4</v>
      </c>
      <c r="AT3" s="30" t="s">
        <v>5</v>
      </c>
      <c r="AU3" s="30" t="s">
        <v>14</v>
      </c>
      <c r="AV3" s="30" t="s">
        <v>15</v>
      </c>
      <c r="AW3" s="30" t="s">
        <v>6</v>
      </c>
      <c r="AX3" s="30" t="s">
        <v>7</v>
      </c>
    </row>
    <row r="4" spans="1:50" ht="13.5" thickBot="1">
      <c r="A4" s="5"/>
      <c r="B4" s="60" t="s">
        <v>17</v>
      </c>
      <c r="C4" s="10" t="s">
        <v>16</v>
      </c>
      <c r="D4" s="9" t="s">
        <v>17</v>
      </c>
      <c r="E4" s="10" t="s">
        <v>16</v>
      </c>
      <c r="F4" s="9" t="s">
        <v>17</v>
      </c>
      <c r="G4" s="10" t="s">
        <v>16</v>
      </c>
      <c r="H4" s="9" t="s">
        <v>17</v>
      </c>
      <c r="I4" s="10" t="s">
        <v>16</v>
      </c>
      <c r="J4" s="9" t="s">
        <v>17</v>
      </c>
      <c r="K4" s="10" t="s">
        <v>16</v>
      </c>
      <c r="L4" s="60" t="s">
        <v>17</v>
      </c>
      <c r="M4" s="60" t="s">
        <v>16</v>
      </c>
      <c r="N4" s="60" t="s">
        <v>17</v>
      </c>
      <c r="O4" s="60" t="s">
        <v>16</v>
      </c>
      <c r="P4" s="9" t="s">
        <v>17</v>
      </c>
      <c r="Q4" s="60" t="s">
        <v>16</v>
      </c>
      <c r="R4" s="60" t="s">
        <v>17</v>
      </c>
      <c r="S4" s="60" t="s">
        <v>16</v>
      </c>
      <c r="T4" s="60" t="s">
        <v>17</v>
      </c>
      <c r="U4" s="60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4" t="s">
        <v>8</v>
      </c>
      <c r="AP4" s="31">
        <f>E6</f>
        <v>0.11538461538461539</v>
      </c>
      <c r="AQ4" s="31">
        <f>G6</f>
        <v>0.20246913580246914</v>
      </c>
      <c r="AR4" s="31">
        <f>I6</f>
        <v>0.1576271186440678</v>
      </c>
      <c r="AS4" s="31">
        <f>K6</f>
        <v>0.1099966566365764</v>
      </c>
      <c r="AT4" s="31">
        <f>M6</f>
        <v>0.10815602836879433</v>
      </c>
      <c r="AU4" s="31">
        <f>O6</f>
        <v>0.11121239744758432</v>
      </c>
      <c r="AV4" s="31">
        <f>Q6</f>
        <v>0.07987220447284345</v>
      </c>
      <c r="AW4" s="31">
        <f>S6</f>
        <v>0.07598784194528875</v>
      </c>
      <c r="AX4" s="31">
        <f>U6</f>
        <v>0.12698412698412698</v>
      </c>
    </row>
    <row r="5" spans="1:50" ht="12.75">
      <c r="A5" s="2"/>
      <c r="B5" s="59"/>
      <c r="C5" s="61"/>
      <c r="D5" s="62"/>
      <c r="E5" s="61"/>
      <c r="F5" s="62"/>
      <c r="G5" s="61"/>
      <c r="H5" s="62"/>
      <c r="I5" s="61"/>
      <c r="J5" s="62"/>
      <c r="K5" s="61"/>
      <c r="L5" s="62"/>
      <c r="M5" s="63"/>
      <c r="N5" s="64"/>
      <c r="O5" s="65"/>
      <c r="P5" s="62"/>
      <c r="Q5" s="63"/>
      <c r="R5" s="64"/>
      <c r="S5" s="63"/>
      <c r="T5" s="64"/>
      <c r="U5" s="6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4" t="s">
        <v>9</v>
      </c>
      <c r="AP5" s="31">
        <f>E7</f>
        <v>0.5384615384615384</v>
      </c>
      <c r="AQ5" s="31">
        <f>G7</f>
        <v>0.36790123456790125</v>
      </c>
      <c r="AR5" s="31">
        <f>I7</f>
        <v>0.3898305084745763</v>
      </c>
      <c r="AS5" s="31">
        <f>K7</f>
        <v>0.3594115680374457</v>
      </c>
      <c r="AT5" s="31">
        <f>M7</f>
        <v>0.3178191489361702</v>
      </c>
      <c r="AU5" s="31">
        <f>O7</f>
        <v>0.2889699179580675</v>
      </c>
      <c r="AV5" s="31">
        <f>Q7</f>
        <v>0.2755591054313099</v>
      </c>
      <c r="AW5" s="31">
        <f>S7</f>
        <v>0.24088145896656535</v>
      </c>
      <c r="AX5" s="31">
        <f>U7</f>
        <v>0.1746031746031746</v>
      </c>
    </row>
    <row r="6" spans="1:50" ht="12.75">
      <c r="A6" s="18" t="s">
        <v>8</v>
      </c>
      <c r="B6" s="69">
        <f>D6+F6+H6+J6+L6+N6+P6+R6+T6</f>
        <v>1174</v>
      </c>
      <c r="C6" s="66">
        <f>B6/B12</f>
        <v>0.11090119025127528</v>
      </c>
      <c r="D6" s="36">
        <v>3</v>
      </c>
      <c r="E6" s="27">
        <f>D6/D12</f>
        <v>0.11538461538461539</v>
      </c>
      <c r="F6" s="36">
        <v>82</v>
      </c>
      <c r="G6" s="27">
        <f>F6/F12</f>
        <v>0.20246913580246914</v>
      </c>
      <c r="H6" s="38">
        <v>186</v>
      </c>
      <c r="I6" s="39">
        <f>H6/H12</f>
        <v>0.1576271186440678</v>
      </c>
      <c r="J6" s="42">
        <v>329</v>
      </c>
      <c r="K6" s="43">
        <f>J6/J12</f>
        <v>0.1099966566365764</v>
      </c>
      <c r="L6" s="42">
        <v>244</v>
      </c>
      <c r="M6" s="39">
        <f>L6/L12</f>
        <v>0.10815602836879433</v>
      </c>
      <c r="N6" s="42">
        <v>122</v>
      </c>
      <c r="O6" s="27">
        <f>N6/N12</f>
        <v>0.11121239744758432</v>
      </c>
      <c r="P6" s="44">
        <v>100</v>
      </c>
      <c r="Q6" s="39">
        <f>P6/P12</f>
        <v>0.07987220447284345</v>
      </c>
      <c r="R6" s="36">
        <v>100</v>
      </c>
      <c r="S6" s="39">
        <f>R6/R12</f>
        <v>0.07598784194528875</v>
      </c>
      <c r="T6" s="36">
        <v>8</v>
      </c>
      <c r="U6" s="27">
        <f>T6/T12</f>
        <v>0.12698412698412698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34" t="s">
        <v>10</v>
      </c>
      <c r="AP6" s="31">
        <f>E8</f>
        <v>0.23076923076923078</v>
      </c>
      <c r="AQ6" s="32">
        <f>G8</f>
        <v>0.22962962962962963</v>
      </c>
      <c r="AR6" s="31">
        <f>I8</f>
        <v>0.25508474576271184</v>
      </c>
      <c r="AS6" s="31">
        <f>K8</f>
        <v>0.2651287194918088</v>
      </c>
      <c r="AT6" s="32">
        <f>M8</f>
        <v>0.24202127659574468</v>
      </c>
      <c r="AU6" s="32">
        <f>O8</f>
        <v>0.23518687329079307</v>
      </c>
      <c r="AV6" s="32">
        <f>Q8</f>
        <v>0.23242811501597443</v>
      </c>
      <c r="AW6" s="32">
        <f>S8</f>
        <v>0.23632218844984804</v>
      </c>
      <c r="AX6" s="32">
        <f>U8</f>
        <v>0.1111111111111111</v>
      </c>
    </row>
    <row r="7" spans="1:50" ht="16.5" customHeight="1">
      <c r="A7" s="19" t="s">
        <v>9</v>
      </c>
      <c r="B7" s="69">
        <f>D7+F7+H7+J7+L7+N7+P7+R7+T7</f>
        <v>3405</v>
      </c>
      <c r="C7" s="66">
        <f>B7/B12</f>
        <v>0.32165123748346874</v>
      </c>
      <c r="D7" s="36">
        <v>14</v>
      </c>
      <c r="E7" s="39">
        <f>D7/D12</f>
        <v>0.5384615384615384</v>
      </c>
      <c r="F7" s="36">
        <v>149</v>
      </c>
      <c r="G7" s="39">
        <f>F7/F12</f>
        <v>0.36790123456790125</v>
      </c>
      <c r="H7" s="36">
        <v>460</v>
      </c>
      <c r="I7" s="39">
        <f>H7/H12</f>
        <v>0.3898305084745763</v>
      </c>
      <c r="J7" s="42">
        <v>1075</v>
      </c>
      <c r="K7" s="43">
        <f>J7/J12</f>
        <v>0.3594115680374457</v>
      </c>
      <c r="L7" s="42">
        <v>717</v>
      </c>
      <c r="M7" s="39">
        <f>L7/L12</f>
        <v>0.3178191489361702</v>
      </c>
      <c r="N7" s="42">
        <v>317</v>
      </c>
      <c r="O7" s="39">
        <f>N7/N12</f>
        <v>0.2889699179580675</v>
      </c>
      <c r="P7" s="42">
        <v>345</v>
      </c>
      <c r="Q7" s="39">
        <f>P7/P12</f>
        <v>0.2755591054313099</v>
      </c>
      <c r="R7" s="36">
        <v>317</v>
      </c>
      <c r="S7" s="39">
        <f>R7/R12</f>
        <v>0.24088145896656535</v>
      </c>
      <c r="T7" s="36">
        <v>11</v>
      </c>
      <c r="U7" s="27">
        <f>T7/T12</f>
        <v>0.1746031746031746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34" t="s">
        <v>11</v>
      </c>
      <c r="AP7" s="31">
        <f>E9</f>
        <v>0.11538461538461539</v>
      </c>
      <c r="AQ7" s="31">
        <f>G9</f>
        <v>0.14074074074074075</v>
      </c>
      <c r="AR7" s="31">
        <f>I9</f>
        <v>0.14745762711864407</v>
      </c>
      <c r="AS7" s="31">
        <f>K9</f>
        <v>0.17987295218990304</v>
      </c>
      <c r="AT7" s="31">
        <f>M9</f>
        <v>0.1999113475177305</v>
      </c>
      <c r="AU7" s="31">
        <f>O9</f>
        <v>0.19143117593436645</v>
      </c>
      <c r="AV7" s="31">
        <f>Q9</f>
        <v>0.18210862619808307</v>
      </c>
      <c r="AW7" s="31">
        <f>S9</f>
        <v>0.18617021276595744</v>
      </c>
      <c r="AX7" s="31">
        <f>U9</f>
        <v>0.15873015873015872</v>
      </c>
    </row>
    <row r="8" spans="1:50" ht="15" customHeight="1">
      <c r="A8" s="18" t="s">
        <v>10</v>
      </c>
      <c r="B8" s="69">
        <f>D8+F8+H8+J8+L8+N8+P8+R8+T8</f>
        <v>2606</v>
      </c>
      <c r="C8" s="66">
        <f>B8/B12</f>
        <v>0.24617419232949178</v>
      </c>
      <c r="D8" s="36">
        <v>6</v>
      </c>
      <c r="E8" s="39">
        <f>D8/D12</f>
        <v>0.23076923076923078</v>
      </c>
      <c r="F8" s="36">
        <v>93</v>
      </c>
      <c r="G8" s="39">
        <f>F8/F12</f>
        <v>0.22962962962962963</v>
      </c>
      <c r="H8" s="36">
        <v>301</v>
      </c>
      <c r="I8" s="39">
        <f>H8/H12</f>
        <v>0.25508474576271184</v>
      </c>
      <c r="J8" s="42">
        <v>793</v>
      </c>
      <c r="K8" s="43">
        <f>J8/J12</f>
        <v>0.2651287194918088</v>
      </c>
      <c r="L8" s="42">
        <v>546</v>
      </c>
      <c r="M8" s="39">
        <f>L8/L12</f>
        <v>0.24202127659574468</v>
      </c>
      <c r="N8" s="42">
        <v>258</v>
      </c>
      <c r="O8" s="39">
        <f>N8/N12</f>
        <v>0.23518687329079307</v>
      </c>
      <c r="P8" s="42">
        <v>291</v>
      </c>
      <c r="Q8" s="39">
        <f>P8/P12</f>
        <v>0.23242811501597443</v>
      </c>
      <c r="R8" s="36">
        <v>311</v>
      </c>
      <c r="S8" s="39">
        <f>R8/R12</f>
        <v>0.23632218844984804</v>
      </c>
      <c r="T8" s="36">
        <v>7</v>
      </c>
      <c r="U8" s="27">
        <f>T8/T12</f>
        <v>0.1111111111111111</v>
      </c>
      <c r="V8" s="12"/>
      <c r="W8" s="68" t="s">
        <v>18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34" t="s">
        <v>12</v>
      </c>
      <c r="AP8" s="33">
        <f>E10</f>
        <v>0</v>
      </c>
      <c r="AQ8" s="31">
        <f>G10</f>
        <v>0.05925925925925926</v>
      </c>
      <c r="AR8" s="31">
        <f>I10</f>
        <v>0.05</v>
      </c>
      <c r="AS8" s="31">
        <f>K10</f>
        <v>0.08559010364426613</v>
      </c>
      <c r="AT8" s="31">
        <f>M10</f>
        <v>0.1320921985815603</v>
      </c>
      <c r="AU8" s="31">
        <f>O10</f>
        <v>0.1731996353691887</v>
      </c>
      <c r="AV8" s="31">
        <f>Q10</f>
        <v>0.23003194888178913</v>
      </c>
      <c r="AW8" s="31">
        <f>S10</f>
        <v>0.26063829787234044</v>
      </c>
      <c r="AX8" s="31">
        <f>U10</f>
        <v>0.42857142857142855</v>
      </c>
    </row>
    <row r="9" spans="1:50" ht="12.75">
      <c r="A9" s="19" t="s">
        <v>11</v>
      </c>
      <c r="B9" s="69">
        <f>D9+F9+H9+J9+L9+N9+P9+R9+T9</f>
        <v>1916</v>
      </c>
      <c r="C9" s="66">
        <f>B9/B12</f>
        <v>0.18099376535046288</v>
      </c>
      <c r="D9" s="36">
        <v>3</v>
      </c>
      <c r="E9" s="39">
        <f>D9/D12</f>
        <v>0.11538461538461539</v>
      </c>
      <c r="F9" s="36">
        <v>57</v>
      </c>
      <c r="G9" s="39">
        <f>F9/F12</f>
        <v>0.14074074074074075</v>
      </c>
      <c r="H9" s="36">
        <v>174</v>
      </c>
      <c r="I9" s="39">
        <f>H9/H12</f>
        <v>0.14745762711864407</v>
      </c>
      <c r="J9" s="42">
        <v>538</v>
      </c>
      <c r="K9" s="43">
        <f>J9/J12</f>
        <v>0.17987295218990304</v>
      </c>
      <c r="L9" s="42">
        <v>451</v>
      </c>
      <c r="M9" s="39">
        <f>L9/L12</f>
        <v>0.1999113475177305</v>
      </c>
      <c r="N9" s="42">
        <v>210</v>
      </c>
      <c r="O9" s="27">
        <f>N9/N12</f>
        <v>0.19143117593436645</v>
      </c>
      <c r="P9" s="44">
        <v>228</v>
      </c>
      <c r="Q9" s="39">
        <f>P9/P12</f>
        <v>0.18210862619808307</v>
      </c>
      <c r="R9" s="36">
        <v>245</v>
      </c>
      <c r="S9" s="39">
        <f>R9/R12</f>
        <v>0.18617021276595744</v>
      </c>
      <c r="T9" s="36">
        <v>10</v>
      </c>
      <c r="U9" s="27">
        <f>T9/T12</f>
        <v>0.15873015873015872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P9" s="3"/>
      <c r="AQ9" s="3"/>
      <c r="AR9" s="3"/>
      <c r="AS9" s="3"/>
      <c r="AT9" s="3"/>
      <c r="AU9" s="3"/>
      <c r="AV9" s="3"/>
      <c r="AW9" s="3"/>
      <c r="AX9" s="3"/>
    </row>
    <row r="10" spans="1:50" ht="13.5" thickBot="1">
      <c r="A10" s="18" t="s">
        <v>12</v>
      </c>
      <c r="B10" s="69">
        <f>D10+F10+H10+J10+L10+N10+P10+R10+T10</f>
        <v>1485</v>
      </c>
      <c r="C10" s="67">
        <f>B10/B12</f>
        <v>0.14027961458530133</v>
      </c>
      <c r="D10" s="45">
        <v>0</v>
      </c>
      <c r="E10" s="46">
        <f>D10/D12</f>
        <v>0</v>
      </c>
      <c r="F10" s="45">
        <v>24</v>
      </c>
      <c r="G10" s="46">
        <f>F10/F12</f>
        <v>0.05925925925925926</v>
      </c>
      <c r="H10" s="45">
        <v>59</v>
      </c>
      <c r="I10" s="46">
        <f>H10/H12</f>
        <v>0.05</v>
      </c>
      <c r="J10" s="47">
        <v>256</v>
      </c>
      <c r="K10" s="48">
        <f>J10/J12</f>
        <v>0.08559010364426613</v>
      </c>
      <c r="L10" s="49">
        <v>298</v>
      </c>
      <c r="M10" s="50">
        <f>L10/L12</f>
        <v>0.1320921985815603</v>
      </c>
      <c r="N10" s="51">
        <v>190</v>
      </c>
      <c r="O10" s="46">
        <f>N10/N12</f>
        <v>0.1731996353691887</v>
      </c>
      <c r="P10" s="49">
        <v>288</v>
      </c>
      <c r="Q10" s="46">
        <f>P10/P12</f>
        <v>0.23003194888178913</v>
      </c>
      <c r="R10" s="45">
        <v>343</v>
      </c>
      <c r="S10" s="53">
        <f>R10/R12</f>
        <v>0.26063829787234044</v>
      </c>
      <c r="T10" s="52">
        <v>27</v>
      </c>
      <c r="U10" s="53">
        <f>T10/T12</f>
        <v>0.42857142857142855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8"/>
      <c r="B11" s="69"/>
      <c r="C11" s="54"/>
      <c r="D11" s="55"/>
      <c r="E11" s="56"/>
      <c r="F11" s="55"/>
      <c r="G11" s="56"/>
      <c r="H11" s="55"/>
      <c r="I11" s="56"/>
      <c r="J11" s="24"/>
      <c r="K11" s="56"/>
      <c r="L11" s="55"/>
      <c r="M11" s="56"/>
      <c r="N11" s="57"/>
      <c r="O11" s="56"/>
      <c r="P11" s="55"/>
      <c r="Q11" s="56"/>
      <c r="R11" s="58"/>
      <c r="S11" s="26"/>
      <c r="T11" s="24"/>
      <c r="U11" s="56"/>
      <c r="V11" s="12"/>
      <c r="W11" s="12"/>
      <c r="AG11" s="12"/>
      <c r="AH11" s="12"/>
      <c r="AI11" s="12"/>
      <c r="AJ11" s="12"/>
      <c r="AK11" s="12"/>
      <c r="AL11" s="12"/>
      <c r="AM11" s="12"/>
      <c r="AN11" s="13"/>
      <c r="AP11" s="3"/>
      <c r="AQ11" s="3"/>
      <c r="AR11" s="3"/>
      <c r="AS11" s="3"/>
      <c r="AT11" s="3"/>
      <c r="AU11" s="3"/>
      <c r="AV11" s="3"/>
      <c r="AW11" s="3"/>
      <c r="AX11" s="3"/>
    </row>
    <row r="12" spans="1:40" ht="13.5" thickBot="1">
      <c r="A12" s="21" t="s">
        <v>13</v>
      </c>
      <c r="B12" s="70">
        <f>D12+F12+H12+J12+L12+N12+P12+R12+T12</f>
        <v>10586</v>
      </c>
      <c r="C12" s="37">
        <f>B12/B12</f>
        <v>1</v>
      </c>
      <c r="D12" s="35">
        <f>SUM(D6:D10)</f>
        <v>26</v>
      </c>
      <c r="E12" s="40">
        <f>D12/D12</f>
        <v>1</v>
      </c>
      <c r="F12" s="35">
        <f>SUM(F6:F11)</f>
        <v>405</v>
      </c>
      <c r="G12" s="28">
        <f>F12/F12</f>
        <v>1</v>
      </c>
      <c r="H12" s="41">
        <f>SUM(H6:H11)</f>
        <v>1180</v>
      </c>
      <c r="I12" s="40">
        <f>H12/H12</f>
        <v>1</v>
      </c>
      <c r="J12" s="35">
        <f>SUM(J6:J10)</f>
        <v>2991</v>
      </c>
      <c r="K12" s="40">
        <f>J12/J12</f>
        <v>1</v>
      </c>
      <c r="L12" s="35">
        <f>SUM(L6:L11)</f>
        <v>2256</v>
      </c>
      <c r="M12" s="40">
        <f>L12/L12</f>
        <v>1</v>
      </c>
      <c r="N12" s="35">
        <f>SUM(N6:N10)</f>
        <v>1097</v>
      </c>
      <c r="O12" s="40">
        <f>N12/N12</f>
        <v>1</v>
      </c>
      <c r="P12" s="35">
        <f>SUM(P6:P10)</f>
        <v>1252</v>
      </c>
      <c r="Q12" s="40">
        <f>P12/P12</f>
        <v>1</v>
      </c>
      <c r="R12" s="35">
        <f>SUM(R6:R10)</f>
        <v>1316</v>
      </c>
      <c r="S12" s="40">
        <f>R12/R12</f>
        <v>1</v>
      </c>
      <c r="T12" s="35">
        <f>SUM(T6:T10)</f>
        <v>63</v>
      </c>
      <c r="U12" s="28">
        <f>T12/T12</f>
        <v>1</v>
      </c>
      <c r="V12" s="17"/>
      <c r="W12" s="17"/>
      <c r="AG12" s="17"/>
      <c r="AH12" s="17"/>
      <c r="AI12" s="17"/>
      <c r="AJ12" s="17"/>
      <c r="AK12" s="17"/>
      <c r="AL12" s="17"/>
      <c r="AM12" s="17"/>
      <c r="AN12" s="6"/>
    </row>
    <row r="13" spans="1:40" ht="12.75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5"/>
      <c r="S13" s="25"/>
      <c r="T13" s="23"/>
      <c r="U13" s="23"/>
      <c r="V13" s="16"/>
      <c r="W13" s="16"/>
      <c r="AG13" s="16"/>
      <c r="AH13" s="16"/>
      <c r="AI13" s="16"/>
      <c r="AJ13" s="16"/>
      <c r="AK13" s="16"/>
      <c r="AL13" s="16"/>
      <c r="AM13" s="16"/>
      <c r="AN13" s="7"/>
    </row>
    <row r="14" spans="1:50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1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20" spans="21:40" ht="12.75">
      <c r="U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2.75">
      <c r="V21" s="11"/>
    </row>
    <row r="24" spans="12:20" ht="12.75">
      <c r="L24" s="7"/>
      <c r="M24" s="7"/>
      <c r="N24" s="7"/>
      <c r="O24" s="7"/>
      <c r="P24" s="7"/>
      <c r="Q24" s="7"/>
      <c r="R24" s="7"/>
      <c r="S24" s="7"/>
      <c r="T24" s="7"/>
    </row>
    <row r="34" ht="15.75">
      <c r="G34" s="14"/>
    </row>
    <row r="35" ht="12.75">
      <c r="O35" t="s">
        <v>19</v>
      </c>
    </row>
  </sheetData>
  <sheetProtection/>
  <mergeCells count="11">
    <mergeCell ref="D3:E3"/>
    <mergeCell ref="F3:G3"/>
    <mergeCell ref="A1:N1"/>
    <mergeCell ref="H3:I3"/>
    <mergeCell ref="J3:K3"/>
    <mergeCell ref="T3:U3"/>
    <mergeCell ref="R3:S3"/>
    <mergeCell ref="B3:C3"/>
    <mergeCell ref="L3:M3"/>
    <mergeCell ref="N3:O3"/>
    <mergeCell ref="P3:Q3"/>
  </mergeCells>
  <printOptions/>
  <pageMargins left="0.75" right="0.41" top="1" bottom="1" header="0.5" footer="0.5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2022-06-06T11:45:23Z</cp:lastPrinted>
  <dcterms:created xsi:type="dcterms:W3CDTF">2003-11-05T09:55:20Z</dcterms:created>
  <dcterms:modified xsi:type="dcterms:W3CDTF">2022-06-06T11:45:24Z</dcterms:modified>
  <cp:category/>
  <cp:version/>
  <cp:contentType/>
  <cp:contentStatus/>
</cp:coreProperties>
</file>